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CHUYEN DOI GD NGHE NGHIEP\LTT\CHUYEN DOI BO SUNG _ DOT 3\"/>
    </mc:Choice>
  </mc:AlternateContent>
  <bookViews>
    <workbookView xWindow="0" yWindow="0" windowWidth="20490" windowHeight="7680"/>
  </bookViews>
  <sheets>
    <sheet name="Sheet1" sheetId="1" r:id="rId1"/>
  </sheets>
  <definedNames>
    <definedName name="_xlnm.Print_Titles" localSheetId="0">Sheet1!$3:$3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7" i="1" l="1"/>
  <c r="F67" i="1"/>
  <c r="E67" i="1"/>
  <c r="G66" i="1"/>
  <c r="J66" i="1" s="1"/>
  <c r="G65" i="1"/>
  <c r="J65" i="1" s="1"/>
  <c r="G64" i="1"/>
  <c r="J64" i="1" s="1"/>
  <c r="G63" i="1"/>
  <c r="J63" i="1" s="1"/>
  <c r="G62" i="1"/>
  <c r="J62" i="1" s="1"/>
  <c r="G61" i="1"/>
  <c r="I60" i="1"/>
  <c r="F60" i="1"/>
  <c r="E60" i="1"/>
  <c r="G59" i="1"/>
  <c r="J59" i="1" s="1"/>
  <c r="G58" i="1"/>
  <c r="G60" i="1" s="1"/>
  <c r="I57" i="1"/>
  <c r="F57" i="1"/>
  <c r="E57" i="1"/>
  <c r="G56" i="1"/>
  <c r="J56" i="1" s="1"/>
  <c r="G55" i="1"/>
  <c r="J55" i="1" s="1"/>
  <c r="G54" i="1"/>
  <c r="J54" i="1" s="1"/>
  <c r="G53" i="1"/>
  <c r="J53" i="1" s="1"/>
  <c r="G52" i="1"/>
  <c r="J52" i="1" s="1"/>
  <c r="G51" i="1"/>
  <c r="J51" i="1" s="1"/>
  <c r="G50" i="1"/>
  <c r="J50" i="1" s="1"/>
  <c r="G49" i="1"/>
  <c r="J49" i="1" s="1"/>
  <c r="G48" i="1"/>
  <c r="J48" i="1" s="1"/>
  <c r="G47" i="1"/>
  <c r="J47" i="1" s="1"/>
  <c r="G46" i="1"/>
  <c r="J46" i="1" s="1"/>
  <c r="G45" i="1"/>
  <c r="I44" i="1"/>
  <c r="F44" i="1"/>
  <c r="E44" i="1"/>
  <c r="G43" i="1"/>
  <c r="J43" i="1" s="1"/>
  <c r="G42" i="1"/>
  <c r="J42" i="1" s="1"/>
  <c r="G41" i="1"/>
  <c r="J41" i="1" s="1"/>
  <c r="G40" i="1"/>
  <c r="J40" i="1" s="1"/>
  <c r="G39" i="1"/>
  <c r="J39" i="1" s="1"/>
  <c r="G38" i="1"/>
  <c r="J38" i="1" s="1"/>
  <c r="J37" i="1"/>
  <c r="G36" i="1"/>
  <c r="G44" i="1" s="1"/>
  <c r="I35" i="1"/>
  <c r="F35" i="1"/>
  <c r="E35" i="1"/>
  <c r="G34" i="1"/>
  <c r="J34" i="1" s="1"/>
  <c r="G33" i="1"/>
  <c r="J33" i="1" s="1"/>
  <c r="G32" i="1"/>
  <c r="J32" i="1" s="1"/>
  <c r="G31" i="1"/>
  <c r="J31" i="1" s="1"/>
  <c r="G30" i="1"/>
  <c r="J30" i="1" s="1"/>
  <c r="G29" i="1"/>
  <c r="I28" i="1"/>
  <c r="F28" i="1"/>
  <c r="E28" i="1"/>
  <c r="G27" i="1"/>
  <c r="J27" i="1" s="1"/>
  <c r="G26" i="1"/>
  <c r="G28" i="1" s="1"/>
  <c r="I25" i="1"/>
  <c r="F25" i="1"/>
  <c r="E25" i="1"/>
  <c r="G24" i="1"/>
  <c r="J24" i="1" s="1"/>
  <c r="G23" i="1"/>
  <c r="J23" i="1" s="1"/>
  <c r="G22" i="1"/>
  <c r="J22" i="1" s="1"/>
  <c r="G21" i="1"/>
  <c r="J21" i="1" s="1"/>
  <c r="G20" i="1"/>
  <c r="J20" i="1" s="1"/>
  <c r="G19" i="1"/>
  <c r="J19" i="1" s="1"/>
  <c r="J18" i="1"/>
  <c r="G17" i="1"/>
  <c r="J17" i="1" s="1"/>
  <c r="G16" i="1"/>
  <c r="J16" i="1" s="1"/>
  <c r="G15" i="1"/>
  <c r="J15" i="1" s="1"/>
  <c r="J14" i="1"/>
  <c r="G13" i="1"/>
  <c r="J13" i="1" s="1"/>
  <c r="I12" i="1"/>
  <c r="F12" i="1"/>
  <c r="E12" i="1"/>
  <c r="G11" i="1"/>
  <c r="J11" i="1" s="1"/>
  <c r="G10" i="1"/>
  <c r="J10" i="1" s="1"/>
  <c r="G9" i="1"/>
  <c r="J9" i="1" s="1"/>
  <c r="G8" i="1"/>
  <c r="J8" i="1" s="1"/>
  <c r="G7" i="1"/>
  <c r="J7" i="1" s="1"/>
  <c r="G6" i="1"/>
  <c r="J6" i="1" s="1"/>
  <c r="G5" i="1"/>
  <c r="J5" i="1" s="1"/>
  <c r="G4" i="1"/>
  <c r="J4" i="1" s="1"/>
  <c r="F68" i="1" l="1"/>
  <c r="I68" i="1"/>
  <c r="E68" i="1"/>
  <c r="G35" i="1"/>
  <c r="G57" i="1"/>
  <c r="G67" i="1"/>
  <c r="G12" i="1"/>
  <c r="J26" i="1"/>
  <c r="J29" i="1"/>
  <c r="J35" i="1" s="1"/>
  <c r="J45" i="1"/>
  <c r="J58" i="1"/>
  <c r="J61" i="1"/>
  <c r="G25" i="1"/>
  <c r="J36" i="1"/>
  <c r="G68" i="1" l="1"/>
</calcChain>
</file>

<file path=xl/sharedStrings.xml><?xml version="1.0" encoding="utf-8"?>
<sst xmlns="http://schemas.openxmlformats.org/spreadsheetml/2006/main" count="116" uniqueCount="54">
  <si>
    <t>STT</t>
  </si>
  <si>
    <t>Khoa đào tạo</t>
  </si>
  <si>
    <t>Ngành đào tạo</t>
  </si>
  <si>
    <t>Trình độ
đào tạo</t>
  </si>
  <si>
    <t>Quy mô
đăng ký</t>
  </si>
  <si>
    <t>Quy mô
cấp phép</t>
  </si>
  <si>
    <t>Quy mô
bổ sung</t>
  </si>
  <si>
    <t>Thời gian
đào tạo</t>
  </si>
  <si>
    <t>GV cần
bổ sung</t>
  </si>
  <si>
    <t>KHOA CN
CƠ KHÍ</t>
  </si>
  <si>
    <t>Bảo trì hệ thống thiết bị công nghiệp</t>
  </si>
  <si>
    <t>Cao đẳng</t>
  </si>
  <si>
    <t>Trung cấp</t>
  </si>
  <si>
    <t>Cắt gọt kim loại</t>
  </si>
  <si>
    <t>Công nghệ chế tạo máy</t>
  </si>
  <si>
    <t>Công nghệ chế tạo dụng cụ</t>
  </si>
  <si>
    <t>Công nghệ kỹ thuật cơ khí</t>
  </si>
  <si>
    <t>Tổng</t>
  </si>
  <si>
    <t>KHOA CN
ĐIỆN, ĐIỆN TỬ</t>
  </si>
  <si>
    <t>Công nghệ kỹ thuật cơ điện tử</t>
  </si>
  <si>
    <t>Công nghệ kỹ thuật điện, điện tử</t>
  </si>
  <si>
    <t>Kỹ thuật Mạng ngoại vi và thiết bị đầu cuối</t>
  </si>
  <si>
    <t>Công nghệ kỹ thuật điều khiển và tự động hóa</t>
  </si>
  <si>
    <t>Công nghệ kỹ thuật điều khiển tự động</t>
  </si>
  <si>
    <t>Điện công nghiệp</t>
  </si>
  <si>
    <t>Điện tử công nghiệp</t>
  </si>
  <si>
    <t>KHOA CN
ĐỘNG LỰC</t>
  </si>
  <si>
    <t>Công nghệ ô tô</t>
  </si>
  <si>
    <t>KHOA CN
MAY-THỜI TRANG</t>
  </si>
  <si>
    <t>May thời trang</t>
  </si>
  <si>
    <t>Công nghệ may Veston</t>
  </si>
  <si>
    <t>Công nghệ may</t>
  </si>
  <si>
    <t>Công nghệ may và thời trang</t>
  </si>
  <si>
    <t>KHOA CN
NHIỆT-LẠNH</t>
  </si>
  <si>
    <t>Lắp đặt thiết bị lạnh</t>
  </si>
  <si>
    <t>Công nghệ kỹ thuật nhiệt</t>
  </si>
  <si>
    <t>Kỹ thuật máy lạnh và điều hòa không khí</t>
  </si>
  <si>
    <t>Vận hành sửa chữa thiết bị lạnh</t>
  </si>
  <si>
    <t>KHOA CN
THÔNG TIN</t>
  </si>
  <si>
    <t>An ninh mạng</t>
  </si>
  <si>
    <t>Công nghệ kỹ thuật máy tính</t>
  </si>
  <si>
    <t>Công nghệ kỹ thuật phần cứng máy tính</t>
  </si>
  <si>
    <t>Lập trình máy tính</t>
  </si>
  <si>
    <t>Quản trị mạng máy tính</t>
  </si>
  <si>
    <t>Thiết kế trang Web</t>
  </si>
  <si>
    <t>Tin học ứng dụng</t>
  </si>
  <si>
    <t>KHOA KHOA HỌC
CƠ BẢN</t>
  </si>
  <si>
    <t>Tiếng Anh</t>
  </si>
  <si>
    <t>KHOA KINH TẾ</t>
  </si>
  <si>
    <t>Kế toán doanh nghiệp</t>
  </si>
  <si>
    <t>Quản trị doanh nghiệp vừa và nhỏ</t>
  </si>
  <si>
    <t>Tài chính doanh nghiệp</t>
  </si>
  <si>
    <t>TỔNG CỘNG</t>
  </si>
  <si>
    <t>SỐ LƯỢNG GIÁO VIÊN CẦN THÊM ĐỂ BỔ SUNG QUY MÔ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</si>
</sst>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/>
    <xf numFmtId="0" fontId="5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/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/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topLeftCell="A55" workbookViewId="0">
      <selection activeCell="M10" sqref="M10"/>
    </sheetView>
  </sheetViews>
  <sheetFormatPr defaultRowHeight="16.5" x14ac:dyDescent="0.25"/>
  <cols>
    <col min="1" max="1" width="5" style="1" bestFit="1" customWidth="1"/>
    <col min="2" max="2" width="23" style="2" bestFit="1" customWidth="1"/>
    <col min="3" max="3" width="46.140625" style="1" bestFit="1" customWidth="1"/>
    <col min="4" max="4" width="12.42578125" style="2" customWidth="1"/>
    <col min="5" max="5" width="9.42578125" style="1" customWidth="1"/>
    <col min="6" max="6" width="10.28515625" style="1" customWidth="1"/>
    <col min="7" max="7" width="9.85546875" style="1" customWidth="1"/>
    <col min="8" max="8" width="11" style="1" customWidth="1"/>
    <col min="9" max="9" width="10.85546875" style="1" customWidth="1"/>
    <col min="10" max="10" width="9.28515625" style="1" hidden="1" customWidth="1"/>
    <col min="11" max="16384" width="9.140625" style="2"/>
  </cols>
  <sheetData>
    <row r="1" spans="1:10" ht="22.5" customHeight="1" x14ac:dyDescent="0.3">
      <c r="A1" s="25" t="s">
        <v>53</v>
      </c>
      <c r="B1" s="25"/>
      <c r="C1" s="25"/>
      <c r="D1" s="25"/>
      <c r="E1" s="25"/>
      <c r="F1" s="25"/>
      <c r="G1" s="25"/>
      <c r="H1" s="25"/>
      <c r="I1" s="3"/>
    </row>
    <row r="2" spans="1:10" ht="12" customHeight="1" x14ac:dyDescent="0.25"/>
    <row r="3" spans="1:10" s="6" customFormat="1" ht="32.25" customHeight="1" x14ac:dyDescent="0.25">
      <c r="A3" s="4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8</v>
      </c>
    </row>
    <row r="4" spans="1:10" s="9" customFormat="1" ht="20.25" customHeight="1" x14ac:dyDescent="0.25">
      <c r="A4" s="26">
        <v>1</v>
      </c>
      <c r="B4" s="28" t="s">
        <v>9</v>
      </c>
      <c r="C4" s="31" t="s">
        <v>10</v>
      </c>
      <c r="D4" s="8" t="s">
        <v>11</v>
      </c>
      <c r="E4" s="8">
        <v>150</v>
      </c>
      <c r="F4" s="8">
        <v>35</v>
      </c>
      <c r="G4" s="8">
        <f>E4-F4</f>
        <v>115</v>
      </c>
      <c r="H4" s="8">
        <v>2</v>
      </c>
      <c r="I4" s="8">
        <v>12</v>
      </c>
      <c r="J4" s="8">
        <f>G4*H4/20</f>
        <v>11.5</v>
      </c>
    </row>
    <row r="5" spans="1:10" s="9" customFormat="1" ht="20.25" customHeight="1" x14ac:dyDescent="0.25">
      <c r="A5" s="27"/>
      <c r="B5" s="29"/>
      <c r="C5" s="31"/>
      <c r="D5" s="8" t="s">
        <v>12</v>
      </c>
      <c r="E5" s="8">
        <v>50</v>
      </c>
      <c r="F5" s="8">
        <v>35</v>
      </c>
      <c r="G5" s="8">
        <f t="shared" ref="G5:G66" si="0">E5-F5</f>
        <v>15</v>
      </c>
      <c r="H5" s="8">
        <v>1</v>
      </c>
      <c r="I5" s="8">
        <v>1</v>
      </c>
      <c r="J5" s="8">
        <f t="shared" ref="J5:J56" si="1">G5*H5/20</f>
        <v>0.75</v>
      </c>
    </row>
    <row r="6" spans="1:10" s="9" customFormat="1" ht="20.25" customHeight="1" x14ac:dyDescent="0.25">
      <c r="A6" s="26">
        <v>2</v>
      </c>
      <c r="B6" s="29"/>
      <c r="C6" s="31" t="s">
        <v>13</v>
      </c>
      <c r="D6" s="8" t="s">
        <v>11</v>
      </c>
      <c r="E6" s="8">
        <v>150</v>
      </c>
      <c r="F6" s="8">
        <v>50</v>
      </c>
      <c r="G6" s="8">
        <f t="shared" si="0"/>
        <v>100</v>
      </c>
      <c r="H6" s="8">
        <v>2</v>
      </c>
      <c r="I6" s="8">
        <v>10</v>
      </c>
      <c r="J6" s="8">
        <f t="shared" si="1"/>
        <v>10</v>
      </c>
    </row>
    <row r="7" spans="1:10" s="9" customFormat="1" ht="20.25" customHeight="1" x14ac:dyDescent="0.25">
      <c r="A7" s="27"/>
      <c r="B7" s="29"/>
      <c r="C7" s="31"/>
      <c r="D7" s="8" t="s">
        <v>12</v>
      </c>
      <c r="E7" s="8">
        <v>50</v>
      </c>
      <c r="F7" s="8">
        <v>50</v>
      </c>
      <c r="G7" s="8">
        <f t="shared" si="0"/>
        <v>0</v>
      </c>
      <c r="H7" s="8">
        <v>1</v>
      </c>
      <c r="I7" s="8">
        <v>0</v>
      </c>
      <c r="J7" s="8">
        <f t="shared" si="1"/>
        <v>0</v>
      </c>
    </row>
    <row r="8" spans="1:10" s="9" customFormat="1" ht="20.25" customHeight="1" x14ac:dyDescent="0.25">
      <c r="A8" s="11">
        <v>3</v>
      </c>
      <c r="B8" s="29"/>
      <c r="C8" s="11" t="s">
        <v>14</v>
      </c>
      <c r="D8" s="8" t="s">
        <v>11</v>
      </c>
      <c r="E8" s="8">
        <v>150</v>
      </c>
      <c r="F8" s="8">
        <v>35</v>
      </c>
      <c r="G8" s="8">
        <f t="shared" si="0"/>
        <v>115</v>
      </c>
      <c r="H8" s="8">
        <v>2</v>
      </c>
      <c r="I8" s="8">
        <v>12</v>
      </c>
      <c r="J8" s="8">
        <f t="shared" si="1"/>
        <v>11.5</v>
      </c>
    </row>
    <row r="9" spans="1:10" s="9" customFormat="1" ht="20.25" customHeight="1" x14ac:dyDescent="0.25">
      <c r="A9" s="11">
        <v>4</v>
      </c>
      <c r="B9" s="29"/>
      <c r="C9" s="11" t="s">
        <v>15</v>
      </c>
      <c r="D9" s="8" t="s">
        <v>12</v>
      </c>
      <c r="E9" s="8">
        <v>50</v>
      </c>
      <c r="F9" s="8">
        <v>35</v>
      </c>
      <c r="G9" s="8">
        <f t="shared" si="0"/>
        <v>15</v>
      </c>
      <c r="H9" s="8">
        <v>1</v>
      </c>
      <c r="I9" s="8">
        <v>1</v>
      </c>
      <c r="J9" s="8">
        <f t="shared" si="1"/>
        <v>0.75</v>
      </c>
    </row>
    <row r="10" spans="1:10" s="9" customFormat="1" ht="20.25" customHeight="1" x14ac:dyDescent="0.25">
      <c r="A10" s="26">
        <v>5</v>
      </c>
      <c r="B10" s="29"/>
      <c r="C10" s="31" t="s">
        <v>16</v>
      </c>
      <c r="D10" s="8" t="s">
        <v>11</v>
      </c>
      <c r="E10" s="8">
        <v>150</v>
      </c>
      <c r="F10" s="8">
        <v>50</v>
      </c>
      <c r="G10" s="8">
        <f t="shared" si="0"/>
        <v>100</v>
      </c>
      <c r="H10" s="8">
        <v>2</v>
      </c>
      <c r="I10" s="8">
        <v>10</v>
      </c>
      <c r="J10" s="8">
        <f t="shared" si="1"/>
        <v>10</v>
      </c>
    </row>
    <row r="11" spans="1:10" s="9" customFormat="1" ht="20.25" customHeight="1" x14ac:dyDescent="0.25">
      <c r="A11" s="27"/>
      <c r="B11" s="29"/>
      <c r="C11" s="31"/>
      <c r="D11" s="8" t="s">
        <v>12</v>
      </c>
      <c r="E11" s="8">
        <v>50</v>
      </c>
      <c r="F11" s="8">
        <v>35</v>
      </c>
      <c r="G11" s="8">
        <f t="shared" si="0"/>
        <v>15</v>
      </c>
      <c r="H11" s="8">
        <v>1</v>
      </c>
      <c r="I11" s="8">
        <v>1</v>
      </c>
      <c r="J11" s="8">
        <f t="shared" si="1"/>
        <v>0.75</v>
      </c>
    </row>
    <row r="12" spans="1:10" s="16" customFormat="1" ht="20.25" customHeight="1" x14ac:dyDescent="0.25">
      <c r="A12" s="12"/>
      <c r="B12" s="30"/>
      <c r="C12" s="23" t="s">
        <v>17</v>
      </c>
      <c r="D12" s="24"/>
      <c r="E12" s="24">
        <f>SUM(E4:E11)</f>
        <v>800</v>
      </c>
      <c r="F12" s="24">
        <f t="shared" ref="F12:I12" si="2">SUM(F4:F11)</f>
        <v>325</v>
      </c>
      <c r="G12" s="24">
        <f t="shared" si="2"/>
        <v>475</v>
      </c>
      <c r="H12" s="24"/>
      <c r="I12" s="24">
        <f t="shared" si="2"/>
        <v>47</v>
      </c>
      <c r="J12" s="15"/>
    </row>
    <row r="13" spans="1:10" s="9" customFormat="1" ht="20.25" customHeight="1" x14ac:dyDescent="0.25">
      <c r="A13" s="26">
        <v>6</v>
      </c>
      <c r="B13" s="28" t="s">
        <v>18</v>
      </c>
      <c r="C13" s="31" t="s">
        <v>19</v>
      </c>
      <c r="D13" s="8" t="s">
        <v>11</v>
      </c>
      <c r="E13" s="8">
        <v>150</v>
      </c>
      <c r="F13" s="8">
        <v>50</v>
      </c>
      <c r="G13" s="8">
        <f t="shared" si="0"/>
        <v>100</v>
      </c>
      <c r="H13" s="8">
        <v>2</v>
      </c>
      <c r="I13" s="8">
        <v>10</v>
      </c>
      <c r="J13" s="8">
        <f t="shared" si="1"/>
        <v>10</v>
      </c>
    </row>
    <row r="14" spans="1:10" s="9" customFormat="1" ht="20.25" customHeight="1" x14ac:dyDescent="0.25">
      <c r="A14" s="27"/>
      <c r="B14" s="29"/>
      <c r="C14" s="31"/>
      <c r="D14" s="8" t="s">
        <v>12</v>
      </c>
      <c r="E14" s="8">
        <v>50</v>
      </c>
      <c r="F14" s="8">
        <v>70</v>
      </c>
      <c r="G14" s="8">
        <v>0</v>
      </c>
      <c r="H14" s="8">
        <v>1</v>
      </c>
      <c r="I14" s="8">
        <v>0</v>
      </c>
      <c r="J14" s="8">
        <f t="shared" si="1"/>
        <v>0</v>
      </c>
    </row>
    <row r="15" spans="1:10" s="9" customFormat="1" ht="20.25" customHeight="1" x14ac:dyDescent="0.25">
      <c r="A15" s="26">
        <v>7</v>
      </c>
      <c r="B15" s="29"/>
      <c r="C15" s="31" t="s">
        <v>20</v>
      </c>
      <c r="D15" s="8" t="s">
        <v>11</v>
      </c>
      <c r="E15" s="8">
        <v>150</v>
      </c>
      <c r="F15" s="8">
        <v>50</v>
      </c>
      <c r="G15" s="8">
        <f t="shared" si="0"/>
        <v>100</v>
      </c>
      <c r="H15" s="8">
        <v>2</v>
      </c>
      <c r="I15" s="8">
        <v>10</v>
      </c>
      <c r="J15" s="8">
        <f t="shared" si="1"/>
        <v>10</v>
      </c>
    </row>
    <row r="16" spans="1:10" s="9" customFormat="1" ht="20.25" customHeight="1" x14ac:dyDescent="0.25">
      <c r="A16" s="27"/>
      <c r="B16" s="29"/>
      <c r="C16" s="31"/>
      <c r="D16" s="8" t="s">
        <v>12</v>
      </c>
      <c r="E16" s="8">
        <v>50</v>
      </c>
      <c r="F16" s="8">
        <v>30</v>
      </c>
      <c r="G16" s="8">
        <f t="shared" si="0"/>
        <v>20</v>
      </c>
      <c r="H16" s="8">
        <v>1</v>
      </c>
      <c r="I16" s="8">
        <v>1</v>
      </c>
      <c r="J16" s="8">
        <f t="shared" si="1"/>
        <v>1</v>
      </c>
    </row>
    <row r="17" spans="1:10" s="9" customFormat="1" ht="20.25" customHeight="1" x14ac:dyDescent="0.25">
      <c r="A17" s="26">
        <v>8</v>
      </c>
      <c r="B17" s="29"/>
      <c r="C17" s="31" t="s">
        <v>21</v>
      </c>
      <c r="D17" s="8" t="s">
        <v>11</v>
      </c>
      <c r="E17" s="8">
        <v>150</v>
      </c>
      <c r="F17" s="8">
        <v>50</v>
      </c>
      <c r="G17" s="8">
        <f t="shared" si="0"/>
        <v>100</v>
      </c>
      <c r="H17" s="8">
        <v>2</v>
      </c>
      <c r="I17" s="8">
        <v>10</v>
      </c>
      <c r="J17" s="8">
        <f t="shared" si="1"/>
        <v>10</v>
      </c>
    </row>
    <row r="18" spans="1:10" s="9" customFormat="1" ht="20.25" customHeight="1" x14ac:dyDescent="0.25">
      <c r="A18" s="27"/>
      <c r="B18" s="29"/>
      <c r="C18" s="31"/>
      <c r="D18" s="8" t="s">
        <v>12</v>
      </c>
      <c r="E18" s="8">
        <v>50</v>
      </c>
      <c r="F18" s="8">
        <v>70</v>
      </c>
      <c r="G18" s="8">
        <v>0</v>
      </c>
      <c r="H18" s="8">
        <v>1</v>
      </c>
      <c r="I18" s="8">
        <v>0</v>
      </c>
      <c r="J18" s="8">
        <f t="shared" si="1"/>
        <v>0</v>
      </c>
    </row>
    <row r="19" spans="1:10" s="9" customFormat="1" ht="20.25" customHeight="1" x14ac:dyDescent="0.25">
      <c r="A19" s="11">
        <v>9</v>
      </c>
      <c r="B19" s="29"/>
      <c r="C19" s="11" t="s">
        <v>22</v>
      </c>
      <c r="D19" s="8" t="s">
        <v>11</v>
      </c>
      <c r="E19" s="8">
        <v>150</v>
      </c>
      <c r="F19" s="8">
        <v>30</v>
      </c>
      <c r="G19" s="8">
        <f t="shared" si="0"/>
        <v>120</v>
      </c>
      <c r="H19" s="8">
        <v>2</v>
      </c>
      <c r="I19" s="8">
        <v>12</v>
      </c>
      <c r="J19" s="8">
        <f t="shared" si="1"/>
        <v>12</v>
      </c>
    </row>
    <row r="20" spans="1:10" s="9" customFormat="1" ht="20.25" customHeight="1" x14ac:dyDescent="0.25">
      <c r="A20" s="11">
        <v>10</v>
      </c>
      <c r="B20" s="29"/>
      <c r="C20" s="11" t="s">
        <v>23</v>
      </c>
      <c r="D20" s="8" t="s">
        <v>12</v>
      </c>
      <c r="E20" s="8">
        <v>50</v>
      </c>
      <c r="F20" s="8">
        <v>30</v>
      </c>
      <c r="G20" s="8">
        <f t="shared" si="0"/>
        <v>20</v>
      </c>
      <c r="H20" s="8">
        <v>1</v>
      </c>
      <c r="I20" s="8">
        <v>1</v>
      </c>
      <c r="J20" s="8">
        <f t="shared" si="1"/>
        <v>1</v>
      </c>
    </row>
    <row r="21" spans="1:10" s="9" customFormat="1" ht="20.25" customHeight="1" x14ac:dyDescent="0.25">
      <c r="A21" s="26">
        <v>11</v>
      </c>
      <c r="B21" s="29"/>
      <c r="C21" s="31" t="s">
        <v>24</v>
      </c>
      <c r="D21" s="8" t="s">
        <v>11</v>
      </c>
      <c r="E21" s="8">
        <v>150</v>
      </c>
      <c r="F21" s="8">
        <v>50</v>
      </c>
      <c r="G21" s="8">
        <f t="shared" si="0"/>
        <v>100</v>
      </c>
      <c r="H21" s="8">
        <v>2</v>
      </c>
      <c r="I21" s="8">
        <v>10</v>
      </c>
      <c r="J21" s="8">
        <f t="shared" si="1"/>
        <v>10</v>
      </c>
    </row>
    <row r="22" spans="1:10" s="9" customFormat="1" ht="20.25" customHeight="1" x14ac:dyDescent="0.25">
      <c r="A22" s="27"/>
      <c r="B22" s="29"/>
      <c r="C22" s="31"/>
      <c r="D22" s="8" t="s">
        <v>12</v>
      </c>
      <c r="E22" s="8">
        <v>50</v>
      </c>
      <c r="F22" s="8">
        <v>50</v>
      </c>
      <c r="G22" s="8">
        <f t="shared" si="0"/>
        <v>0</v>
      </c>
      <c r="H22" s="8">
        <v>1</v>
      </c>
      <c r="I22" s="8">
        <v>0</v>
      </c>
      <c r="J22" s="8">
        <f t="shared" si="1"/>
        <v>0</v>
      </c>
    </row>
    <row r="23" spans="1:10" s="9" customFormat="1" ht="20.25" customHeight="1" x14ac:dyDescent="0.25">
      <c r="A23" s="26">
        <v>12</v>
      </c>
      <c r="B23" s="29"/>
      <c r="C23" s="31" t="s">
        <v>25</v>
      </c>
      <c r="D23" s="8" t="s">
        <v>11</v>
      </c>
      <c r="E23" s="8">
        <v>150</v>
      </c>
      <c r="F23" s="8">
        <v>50</v>
      </c>
      <c r="G23" s="8">
        <f t="shared" si="0"/>
        <v>100</v>
      </c>
      <c r="H23" s="8">
        <v>2</v>
      </c>
      <c r="I23" s="8">
        <v>10</v>
      </c>
      <c r="J23" s="8">
        <f t="shared" si="1"/>
        <v>10</v>
      </c>
    </row>
    <row r="24" spans="1:10" s="9" customFormat="1" ht="20.25" customHeight="1" x14ac:dyDescent="0.25">
      <c r="A24" s="27"/>
      <c r="B24" s="29"/>
      <c r="C24" s="31"/>
      <c r="D24" s="8" t="s">
        <v>12</v>
      </c>
      <c r="E24" s="8">
        <v>50</v>
      </c>
      <c r="F24" s="8">
        <v>50</v>
      </c>
      <c r="G24" s="8">
        <f t="shared" si="0"/>
        <v>0</v>
      </c>
      <c r="H24" s="8">
        <v>1</v>
      </c>
      <c r="I24" s="8">
        <v>0</v>
      </c>
      <c r="J24" s="8">
        <f t="shared" si="1"/>
        <v>0</v>
      </c>
    </row>
    <row r="25" spans="1:10" s="16" customFormat="1" ht="20.25" customHeight="1" x14ac:dyDescent="0.25">
      <c r="A25" s="12"/>
      <c r="B25" s="30"/>
      <c r="C25" s="23" t="s">
        <v>17</v>
      </c>
      <c r="D25" s="24"/>
      <c r="E25" s="24">
        <f>SUM(E13:E24)</f>
        <v>1200</v>
      </c>
      <c r="F25" s="24">
        <f t="shared" ref="F25:I25" si="3">SUM(F13:F24)</f>
        <v>580</v>
      </c>
      <c r="G25" s="24">
        <f t="shared" si="3"/>
        <v>660</v>
      </c>
      <c r="H25" s="24"/>
      <c r="I25" s="24">
        <f t="shared" si="3"/>
        <v>64</v>
      </c>
      <c r="J25" s="15"/>
    </row>
    <row r="26" spans="1:10" s="9" customFormat="1" ht="30" customHeight="1" x14ac:dyDescent="0.25">
      <c r="A26" s="26">
        <v>13</v>
      </c>
      <c r="B26" s="7" t="s">
        <v>26</v>
      </c>
      <c r="C26" s="11" t="s">
        <v>27</v>
      </c>
      <c r="D26" s="8" t="s">
        <v>11</v>
      </c>
      <c r="E26" s="8">
        <v>150</v>
      </c>
      <c r="F26" s="8">
        <v>150</v>
      </c>
      <c r="G26" s="8">
        <f t="shared" si="0"/>
        <v>0</v>
      </c>
      <c r="H26" s="8">
        <v>2</v>
      </c>
      <c r="I26" s="8">
        <v>0</v>
      </c>
      <c r="J26" s="8">
        <f t="shared" si="1"/>
        <v>0</v>
      </c>
    </row>
    <row r="27" spans="1:10" s="9" customFormat="1" ht="20.25" customHeight="1" x14ac:dyDescent="0.25">
      <c r="A27" s="27"/>
      <c r="B27" s="10"/>
      <c r="C27" s="11"/>
      <c r="D27" s="8" t="s">
        <v>12</v>
      </c>
      <c r="E27" s="8">
        <v>50</v>
      </c>
      <c r="F27" s="8">
        <v>50</v>
      </c>
      <c r="G27" s="8">
        <f t="shared" si="0"/>
        <v>0</v>
      </c>
      <c r="H27" s="8">
        <v>1</v>
      </c>
      <c r="I27" s="8">
        <v>0</v>
      </c>
      <c r="J27" s="8">
        <f t="shared" si="1"/>
        <v>0</v>
      </c>
    </row>
    <row r="28" spans="1:10" s="16" customFormat="1" ht="20.25" customHeight="1" x14ac:dyDescent="0.25">
      <c r="A28" s="12"/>
      <c r="B28" s="13"/>
      <c r="C28" s="23" t="s">
        <v>17</v>
      </c>
      <c r="D28" s="24"/>
      <c r="E28" s="24">
        <f>SUM(E26:E27)</f>
        <v>200</v>
      </c>
      <c r="F28" s="24">
        <f t="shared" ref="F28:I28" si="4">SUM(F26:F27)</f>
        <v>200</v>
      </c>
      <c r="G28" s="24">
        <f t="shared" si="4"/>
        <v>0</v>
      </c>
      <c r="H28" s="24"/>
      <c r="I28" s="24">
        <f t="shared" si="4"/>
        <v>0</v>
      </c>
      <c r="J28" s="15"/>
    </row>
    <row r="29" spans="1:10" s="9" customFormat="1" ht="20.25" customHeight="1" x14ac:dyDescent="0.25">
      <c r="A29" s="26">
        <v>14</v>
      </c>
      <c r="B29" s="28" t="s">
        <v>28</v>
      </c>
      <c r="C29" s="31" t="s">
        <v>29</v>
      </c>
      <c r="D29" s="8" t="s">
        <v>11</v>
      </c>
      <c r="E29" s="8">
        <v>150</v>
      </c>
      <c r="F29" s="8">
        <v>50</v>
      </c>
      <c r="G29" s="8">
        <f t="shared" si="0"/>
        <v>100</v>
      </c>
      <c r="H29" s="8">
        <v>2</v>
      </c>
      <c r="I29" s="8">
        <v>10</v>
      </c>
      <c r="J29" s="8">
        <f t="shared" si="1"/>
        <v>10</v>
      </c>
    </row>
    <row r="30" spans="1:10" s="9" customFormat="1" ht="20.25" customHeight="1" x14ac:dyDescent="0.25">
      <c r="A30" s="27"/>
      <c r="B30" s="29"/>
      <c r="C30" s="31"/>
      <c r="D30" s="8" t="s">
        <v>12</v>
      </c>
      <c r="E30" s="8">
        <v>50</v>
      </c>
      <c r="F30" s="8">
        <v>50</v>
      </c>
      <c r="G30" s="8">
        <f t="shared" si="0"/>
        <v>0</v>
      </c>
      <c r="H30" s="8">
        <v>1</v>
      </c>
      <c r="I30" s="8">
        <v>0</v>
      </c>
      <c r="J30" s="8">
        <f t="shared" si="1"/>
        <v>0</v>
      </c>
    </row>
    <row r="31" spans="1:10" s="9" customFormat="1" ht="20.25" customHeight="1" x14ac:dyDescent="0.25">
      <c r="A31" s="26">
        <v>15</v>
      </c>
      <c r="B31" s="29"/>
      <c r="C31" s="31" t="s">
        <v>30</v>
      </c>
      <c r="D31" s="8" t="s">
        <v>11</v>
      </c>
      <c r="E31" s="8">
        <v>150</v>
      </c>
      <c r="F31" s="8">
        <v>35</v>
      </c>
      <c r="G31" s="8">
        <f t="shared" si="0"/>
        <v>115</v>
      </c>
      <c r="H31" s="8">
        <v>2</v>
      </c>
      <c r="I31" s="8">
        <v>12</v>
      </c>
      <c r="J31" s="8">
        <f t="shared" si="1"/>
        <v>11.5</v>
      </c>
    </row>
    <row r="32" spans="1:10" s="9" customFormat="1" ht="20.25" customHeight="1" x14ac:dyDescent="0.25">
      <c r="A32" s="27"/>
      <c r="B32" s="29"/>
      <c r="C32" s="31"/>
      <c r="D32" s="8" t="s">
        <v>12</v>
      </c>
      <c r="E32" s="8">
        <v>50</v>
      </c>
      <c r="F32" s="8">
        <v>35</v>
      </c>
      <c r="G32" s="8">
        <f t="shared" si="0"/>
        <v>15</v>
      </c>
      <c r="H32" s="8">
        <v>1</v>
      </c>
      <c r="I32" s="8">
        <v>1</v>
      </c>
      <c r="J32" s="8">
        <f t="shared" si="1"/>
        <v>0.75</v>
      </c>
    </row>
    <row r="33" spans="1:10" s="9" customFormat="1" ht="20.25" customHeight="1" x14ac:dyDescent="0.25">
      <c r="A33" s="11">
        <v>16</v>
      </c>
      <c r="B33" s="29"/>
      <c r="C33" s="11" t="s">
        <v>31</v>
      </c>
      <c r="D33" s="8" t="s">
        <v>11</v>
      </c>
      <c r="E33" s="8">
        <v>150</v>
      </c>
      <c r="F33" s="8">
        <v>70</v>
      </c>
      <c r="G33" s="8">
        <f t="shared" si="0"/>
        <v>80</v>
      </c>
      <c r="H33" s="8">
        <v>2</v>
      </c>
      <c r="I33" s="8">
        <v>8</v>
      </c>
      <c r="J33" s="8">
        <f t="shared" si="1"/>
        <v>8</v>
      </c>
    </row>
    <row r="34" spans="1:10" s="9" customFormat="1" ht="20.25" customHeight="1" x14ac:dyDescent="0.25">
      <c r="A34" s="11">
        <v>17</v>
      </c>
      <c r="B34" s="29"/>
      <c r="C34" s="11" t="s">
        <v>32</v>
      </c>
      <c r="D34" s="8" t="s">
        <v>12</v>
      </c>
      <c r="E34" s="8">
        <v>50</v>
      </c>
      <c r="F34" s="8">
        <v>50</v>
      </c>
      <c r="G34" s="8">
        <f t="shared" si="0"/>
        <v>0</v>
      </c>
      <c r="H34" s="8">
        <v>1</v>
      </c>
      <c r="I34" s="8">
        <v>0</v>
      </c>
      <c r="J34" s="8">
        <f t="shared" si="1"/>
        <v>0</v>
      </c>
    </row>
    <row r="35" spans="1:10" s="16" customFormat="1" ht="20.25" customHeight="1" x14ac:dyDescent="0.25">
      <c r="A35" s="17"/>
      <c r="B35" s="30"/>
      <c r="C35" s="23" t="s">
        <v>17</v>
      </c>
      <c r="D35" s="24"/>
      <c r="E35" s="24">
        <f>SUM(E29:E34)</f>
        <v>600</v>
      </c>
      <c r="F35" s="24">
        <f t="shared" ref="F35:J35" si="5">SUM(F29:F34)</f>
        <v>290</v>
      </c>
      <c r="G35" s="24">
        <f t="shared" si="5"/>
        <v>310</v>
      </c>
      <c r="H35" s="24"/>
      <c r="I35" s="24">
        <f t="shared" si="5"/>
        <v>31</v>
      </c>
      <c r="J35" s="15">
        <f t="shared" si="5"/>
        <v>30.25</v>
      </c>
    </row>
    <row r="36" spans="1:10" s="9" customFormat="1" ht="20.25" customHeight="1" x14ac:dyDescent="0.25">
      <c r="A36" s="26">
        <v>18</v>
      </c>
      <c r="B36" s="28" t="s">
        <v>33</v>
      </c>
      <c r="C36" s="31" t="s">
        <v>34</v>
      </c>
      <c r="D36" s="8" t="s">
        <v>11</v>
      </c>
      <c r="E36" s="8">
        <v>150</v>
      </c>
      <c r="F36" s="8">
        <v>50</v>
      </c>
      <c r="G36" s="8">
        <f t="shared" si="0"/>
        <v>100</v>
      </c>
      <c r="H36" s="8">
        <v>2</v>
      </c>
      <c r="I36" s="8">
        <v>10</v>
      </c>
      <c r="J36" s="8">
        <f t="shared" si="1"/>
        <v>10</v>
      </c>
    </row>
    <row r="37" spans="1:10" s="9" customFormat="1" ht="20.25" customHeight="1" x14ac:dyDescent="0.25">
      <c r="A37" s="27"/>
      <c r="B37" s="29"/>
      <c r="C37" s="31"/>
      <c r="D37" s="8" t="s">
        <v>12</v>
      </c>
      <c r="E37" s="8">
        <v>50</v>
      </c>
      <c r="F37" s="8">
        <v>60</v>
      </c>
      <c r="G37" s="8">
        <v>0</v>
      </c>
      <c r="H37" s="8">
        <v>1</v>
      </c>
      <c r="I37" s="8">
        <v>0</v>
      </c>
      <c r="J37" s="8">
        <f t="shared" si="1"/>
        <v>0</v>
      </c>
    </row>
    <row r="38" spans="1:10" s="9" customFormat="1" ht="20.25" customHeight="1" x14ac:dyDescent="0.25">
      <c r="A38" s="26">
        <v>19</v>
      </c>
      <c r="B38" s="29"/>
      <c r="C38" s="31" t="s">
        <v>35</v>
      </c>
      <c r="D38" s="8" t="s">
        <v>11</v>
      </c>
      <c r="E38" s="8">
        <v>150</v>
      </c>
      <c r="F38" s="8">
        <v>70</v>
      </c>
      <c r="G38" s="8">
        <f t="shared" si="0"/>
        <v>80</v>
      </c>
      <c r="H38" s="8">
        <v>2</v>
      </c>
      <c r="I38" s="8">
        <v>8</v>
      </c>
      <c r="J38" s="8">
        <f t="shared" si="1"/>
        <v>8</v>
      </c>
    </row>
    <row r="39" spans="1:10" s="9" customFormat="1" ht="20.25" customHeight="1" x14ac:dyDescent="0.25">
      <c r="A39" s="27"/>
      <c r="B39" s="29"/>
      <c r="C39" s="31"/>
      <c r="D39" s="8" t="s">
        <v>12</v>
      </c>
      <c r="E39" s="8">
        <v>50</v>
      </c>
      <c r="F39" s="8">
        <v>50</v>
      </c>
      <c r="G39" s="8">
        <f t="shared" si="0"/>
        <v>0</v>
      </c>
      <c r="H39" s="8">
        <v>1</v>
      </c>
      <c r="I39" s="8">
        <v>0</v>
      </c>
      <c r="J39" s="8">
        <f t="shared" si="1"/>
        <v>0</v>
      </c>
    </row>
    <row r="40" spans="1:10" s="9" customFormat="1" ht="20.25" customHeight="1" x14ac:dyDescent="0.25">
      <c r="A40" s="26">
        <v>20</v>
      </c>
      <c r="B40" s="29"/>
      <c r="C40" s="32" t="s">
        <v>36</v>
      </c>
      <c r="D40" s="8" t="s">
        <v>11</v>
      </c>
      <c r="E40" s="8">
        <v>150</v>
      </c>
      <c r="F40" s="8"/>
      <c r="G40" s="8">
        <f t="shared" si="0"/>
        <v>150</v>
      </c>
      <c r="H40" s="8">
        <v>2</v>
      </c>
      <c r="I40" s="8">
        <v>15</v>
      </c>
      <c r="J40" s="8">
        <f t="shared" si="1"/>
        <v>15</v>
      </c>
    </row>
    <row r="41" spans="1:10" s="9" customFormat="1" ht="20.25" customHeight="1" x14ac:dyDescent="0.25">
      <c r="A41" s="27"/>
      <c r="B41" s="29"/>
      <c r="C41" s="32"/>
      <c r="D41" s="8" t="s">
        <v>12</v>
      </c>
      <c r="E41" s="8">
        <v>50</v>
      </c>
      <c r="F41" s="8"/>
      <c r="G41" s="8">
        <f t="shared" si="0"/>
        <v>50</v>
      </c>
      <c r="H41" s="8">
        <v>1</v>
      </c>
      <c r="I41" s="8">
        <v>3</v>
      </c>
      <c r="J41" s="8">
        <f t="shared" si="1"/>
        <v>2.5</v>
      </c>
    </row>
    <row r="42" spans="1:10" s="9" customFormat="1" ht="20.25" customHeight="1" x14ac:dyDescent="0.25">
      <c r="A42" s="26">
        <v>21</v>
      </c>
      <c r="B42" s="29"/>
      <c r="C42" s="32" t="s">
        <v>37</v>
      </c>
      <c r="D42" s="8" t="s">
        <v>11</v>
      </c>
      <c r="E42" s="8">
        <v>150</v>
      </c>
      <c r="F42" s="8"/>
      <c r="G42" s="8">
        <f t="shared" si="0"/>
        <v>150</v>
      </c>
      <c r="H42" s="8">
        <v>2</v>
      </c>
      <c r="I42" s="8">
        <v>15</v>
      </c>
      <c r="J42" s="8">
        <f t="shared" si="1"/>
        <v>15</v>
      </c>
    </row>
    <row r="43" spans="1:10" s="9" customFormat="1" ht="20.25" customHeight="1" x14ac:dyDescent="0.25">
      <c r="A43" s="27"/>
      <c r="B43" s="29"/>
      <c r="C43" s="32"/>
      <c r="D43" s="8" t="s">
        <v>12</v>
      </c>
      <c r="E43" s="8">
        <v>50</v>
      </c>
      <c r="F43" s="8"/>
      <c r="G43" s="8">
        <f t="shared" si="0"/>
        <v>50</v>
      </c>
      <c r="H43" s="8">
        <v>1</v>
      </c>
      <c r="I43" s="8">
        <v>3</v>
      </c>
      <c r="J43" s="8">
        <f t="shared" si="1"/>
        <v>2.5</v>
      </c>
    </row>
    <row r="44" spans="1:10" s="16" customFormat="1" ht="20.25" customHeight="1" x14ac:dyDescent="0.25">
      <c r="A44" s="12"/>
      <c r="B44" s="30"/>
      <c r="C44" s="23" t="s">
        <v>17</v>
      </c>
      <c r="D44" s="24"/>
      <c r="E44" s="24">
        <f>SUM(E36:E43)</f>
        <v>800</v>
      </c>
      <c r="F44" s="24">
        <f t="shared" ref="F44:I44" si="6">SUM(F36:F43)</f>
        <v>230</v>
      </c>
      <c r="G44" s="24">
        <f t="shared" si="6"/>
        <v>580</v>
      </c>
      <c r="H44" s="24"/>
      <c r="I44" s="24">
        <f t="shared" si="6"/>
        <v>54</v>
      </c>
      <c r="J44" s="15"/>
    </row>
    <row r="45" spans="1:10" s="9" customFormat="1" ht="20.25" customHeight="1" x14ac:dyDescent="0.25">
      <c r="A45" s="26">
        <v>22</v>
      </c>
      <c r="B45" s="28" t="s">
        <v>38</v>
      </c>
      <c r="C45" s="31" t="s">
        <v>39</v>
      </c>
      <c r="D45" s="8" t="s">
        <v>11</v>
      </c>
      <c r="E45" s="8">
        <v>150</v>
      </c>
      <c r="F45" s="8">
        <v>35</v>
      </c>
      <c r="G45" s="8">
        <f t="shared" si="0"/>
        <v>115</v>
      </c>
      <c r="H45" s="8">
        <v>2</v>
      </c>
      <c r="I45" s="8">
        <v>12</v>
      </c>
      <c r="J45" s="8">
        <f t="shared" si="1"/>
        <v>11.5</v>
      </c>
    </row>
    <row r="46" spans="1:10" s="9" customFormat="1" ht="20.25" customHeight="1" x14ac:dyDescent="0.25">
      <c r="A46" s="27"/>
      <c r="B46" s="29"/>
      <c r="C46" s="31"/>
      <c r="D46" s="8" t="s">
        <v>12</v>
      </c>
      <c r="E46" s="8">
        <v>50</v>
      </c>
      <c r="F46" s="8">
        <v>30</v>
      </c>
      <c r="G46" s="8">
        <f t="shared" si="0"/>
        <v>20</v>
      </c>
      <c r="H46" s="8">
        <v>1</v>
      </c>
      <c r="I46" s="8">
        <v>1</v>
      </c>
      <c r="J46" s="8">
        <f t="shared" si="1"/>
        <v>1</v>
      </c>
    </row>
    <row r="47" spans="1:10" s="9" customFormat="1" ht="20.25" customHeight="1" x14ac:dyDescent="0.25">
      <c r="A47" s="11">
        <v>23</v>
      </c>
      <c r="B47" s="29"/>
      <c r="C47" s="11" t="s">
        <v>40</v>
      </c>
      <c r="D47" s="8" t="s">
        <v>11</v>
      </c>
      <c r="E47" s="8">
        <v>150</v>
      </c>
      <c r="F47" s="8">
        <v>35</v>
      </c>
      <c r="G47" s="8">
        <f t="shared" si="0"/>
        <v>115</v>
      </c>
      <c r="H47" s="8">
        <v>2</v>
      </c>
      <c r="I47" s="8">
        <v>12</v>
      </c>
      <c r="J47" s="8">
        <f t="shared" si="1"/>
        <v>11.5</v>
      </c>
    </row>
    <row r="48" spans="1:10" s="9" customFormat="1" ht="20.25" customHeight="1" x14ac:dyDescent="0.25">
      <c r="A48" s="11">
        <v>24</v>
      </c>
      <c r="B48" s="29"/>
      <c r="C48" s="11" t="s">
        <v>41</v>
      </c>
      <c r="D48" s="8" t="s">
        <v>12</v>
      </c>
      <c r="E48" s="8">
        <v>50</v>
      </c>
      <c r="F48" s="8">
        <v>30</v>
      </c>
      <c r="G48" s="8">
        <f t="shared" si="0"/>
        <v>20</v>
      </c>
      <c r="H48" s="8">
        <v>1</v>
      </c>
      <c r="I48" s="8">
        <v>1</v>
      </c>
      <c r="J48" s="8">
        <f t="shared" si="1"/>
        <v>1</v>
      </c>
    </row>
    <row r="49" spans="1:10" s="9" customFormat="1" ht="20.25" customHeight="1" x14ac:dyDescent="0.25">
      <c r="A49" s="26">
        <v>25</v>
      </c>
      <c r="B49" s="29"/>
      <c r="C49" s="31" t="s">
        <v>42</v>
      </c>
      <c r="D49" s="8" t="s">
        <v>11</v>
      </c>
      <c r="E49" s="8">
        <v>150</v>
      </c>
      <c r="F49" s="8">
        <v>35</v>
      </c>
      <c r="G49" s="8">
        <f t="shared" si="0"/>
        <v>115</v>
      </c>
      <c r="H49" s="8">
        <v>2</v>
      </c>
      <c r="I49" s="8">
        <v>12</v>
      </c>
      <c r="J49" s="8">
        <f t="shared" si="1"/>
        <v>11.5</v>
      </c>
    </row>
    <row r="50" spans="1:10" s="9" customFormat="1" ht="20.25" customHeight="1" x14ac:dyDescent="0.25">
      <c r="A50" s="27"/>
      <c r="B50" s="29"/>
      <c r="C50" s="31"/>
      <c r="D50" s="8" t="s">
        <v>12</v>
      </c>
      <c r="E50" s="8">
        <v>50</v>
      </c>
      <c r="F50" s="8">
        <v>50</v>
      </c>
      <c r="G50" s="8">
        <f t="shared" si="0"/>
        <v>0</v>
      </c>
      <c r="H50" s="8">
        <v>1</v>
      </c>
      <c r="I50" s="8">
        <v>0</v>
      </c>
      <c r="J50" s="8">
        <f t="shared" si="1"/>
        <v>0</v>
      </c>
    </row>
    <row r="51" spans="1:10" s="9" customFormat="1" ht="20.25" customHeight="1" x14ac:dyDescent="0.25">
      <c r="A51" s="26">
        <v>26</v>
      </c>
      <c r="B51" s="29"/>
      <c r="C51" s="11" t="s">
        <v>43</v>
      </c>
      <c r="D51" s="8" t="s">
        <v>11</v>
      </c>
      <c r="E51" s="8">
        <v>150</v>
      </c>
      <c r="F51" s="8">
        <v>70</v>
      </c>
      <c r="G51" s="8">
        <f t="shared" si="0"/>
        <v>80</v>
      </c>
      <c r="H51" s="8">
        <v>2</v>
      </c>
      <c r="I51" s="8">
        <v>8</v>
      </c>
      <c r="J51" s="8">
        <f t="shared" si="1"/>
        <v>8</v>
      </c>
    </row>
    <row r="52" spans="1:10" s="9" customFormat="1" ht="20.25" customHeight="1" x14ac:dyDescent="0.25">
      <c r="A52" s="27"/>
      <c r="B52" s="29"/>
      <c r="C52" s="11"/>
      <c r="D52" s="8" t="s">
        <v>12</v>
      </c>
      <c r="E52" s="8">
        <v>50</v>
      </c>
      <c r="F52" s="8">
        <v>50</v>
      </c>
      <c r="G52" s="8">
        <f t="shared" si="0"/>
        <v>0</v>
      </c>
      <c r="H52" s="8">
        <v>1</v>
      </c>
      <c r="I52" s="8">
        <v>0</v>
      </c>
      <c r="J52" s="8">
        <f t="shared" si="1"/>
        <v>0</v>
      </c>
    </row>
    <row r="53" spans="1:10" s="9" customFormat="1" ht="20.25" customHeight="1" x14ac:dyDescent="0.25">
      <c r="A53" s="26">
        <v>27</v>
      </c>
      <c r="B53" s="29"/>
      <c r="C53" s="26" t="s">
        <v>44</v>
      </c>
      <c r="D53" s="8" t="s">
        <v>11</v>
      </c>
      <c r="E53" s="8">
        <v>150</v>
      </c>
      <c r="F53" s="8">
        <v>35</v>
      </c>
      <c r="G53" s="8">
        <f t="shared" si="0"/>
        <v>115</v>
      </c>
      <c r="H53" s="8">
        <v>2</v>
      </c>
      <c r="I53" s="8">
        <v>12</v>
      </c>
      <c r="J53" s="8">
        <f t="shared" si="1"/>
        <v>11.5</v>
      </c>
    </row>
    <row r="54" spans="1:10" s="9" customFormat="1" ht="20.25" customHeight="1" x14ac:dyDescent="0.25">
      <c r="A54" s="27"/>
      <c r="B54" s="29"/>
      <c r="C54" s="27"/>
      <c r="D54" s="8" t="s">
        <v>12</v>
      </c>
      <c r="E54" s="8">
        <v>50</v>
      </c>
      <c r="F54" s="8">
        <v>30</v>
      </c>
      <c r="G54" s="8">
        <f t="shared" si="0"/>
        <v>20</v>
      </c>
      <c r="H54" s="8">
        <v>1</v>
      </c>
      <c r="I54" s="8">
        <v>1</v>
      </c>
      <c r="J54" s="8">
        <f t="shared" si="1"/>
        <v>1</v>
      </c>
    </row>
    <row r="55" spans="1:10" s="9" customFormat="1" ht="20.25" customHeight="1" x14ac:dyDescent="0.25">
      <c r="A55" s="26">
        <v>28</v>
      </c>
      <c r="B55" s="29"/>
      <c r="C55" s="31" t="s">
        <v>45</v>
      </c>
      <c r="D55" s="8" t="s">
        <v>11</v>
      </c>
      <c r="E55" s="8">
        <v>150</v>
      </c>
      <c r="F55" s="8">
        <v>35</v>
      </c>
      <c r="G55" s="8">
        <f t="shared" si="0"/>
        <v>115</v>
      </c>
      <c r="H55" s="8">
        <v>2</v>
      </c>
      <c r="I55" s="8">
        <v>12</v>
      </c>
      <c r="J55" s="8">
        <f t="shared" si="1"/>
        <v>11.5</v>
      </c>
    </row>
    <row r="56" spans="1:10" s="9" customFormat="1" ht="20.25" customHeight="1" x14ac:dyDescent="0.25">
      <c r="A56" s="27"/>
      <c r="B56" s="29"/>
      <c r="C56" s="31"/>
      <c r="D56" s="8" t="s">
        <v>12</v>
      </c>
      <c r="E56" s="8">
        <v>50</v>
      </c>
      <c r="F56" s="8">
        <v>30</v>
      </c>
      <c r="G56" s="8">
        <f t="shared" si="0"/>
        <v>20</v>
      </c>
      <c r="H56" s="8">
        <v>1</v>
      </c>
      <c r="I56" s="8">
        <v>1</v>
      </c>
      <c r="J56" s="8">
        <f t="shared" si="1"/>
        <v>1</v>
      </c>
    </row>
    <row r="57" spans="1:10" s="16" customFormat="1" ht="20.25" customHeight="1" x14ac:dyDescent="0.25">
      <c r="A57" s="12"/>
      <c r="B57" s="30"/>
      <c r="C57" s="23" t="s">
        <v>17</v>
      </c>
      <c r="D57" s="24"/>
      <c r="E57" s="24">
        <f>SUM(E45:E56)</f>
        <v>1200</v>
      </c>
      <c r="F57" s="24">
        <f t="shared" ref="F57:I57" si="7">SUM(F45:F56)</f>
        <v>465</v>
      </c>
      <c r="G57" s="24">
        <f t="shared" si="7"/>
        <v>735</v>
      </c>
      <c r="H57" s="24"/>
      <c r="I57" s="24">
        <f t="shared" si="7"/>
        <v>72</v>
      </c>
      <c r="J57" s="15"/>
    </row>
    <row r="58" spans="1:10" s="9" customFormat="1" ht="20.25" customHeight="1" x14ac:dyDescent="0.25">
      <c r="A58" s="26">
        <v>29</v>
      </c>
      <c r="B58" s="28" t="s">
        <v>46</v>
      </c>
      <c r="C58" s="31" t="s">
        <v>47</v>
      </c>
      <c r="D58" s="8" t="s">
        <v>11</v>
      </c>
      <c r="E58" s="8">
        <v>150</v>
      </c>
      <c r="F58" s="8">
        <v>120</v>
      </c>
      <c r="G58" s="8">
        <f t="shared" si="0"/>
        <v>30</v>
      </c>
      <c r="H58" s="8">
        <v>2</v>
      </c>
      <c r="I58" s="8">
        <v>2</v>
      </c>
      <c r="J58" s="8">
        <f>G58*H58/25</f>
        <v>2.4</v>
      </c>
    </row>
    <row r="59" spans="1:10" s="9" customFormat="1" ht="20.25" customHeight="1" x14ac:dyDescent="0.25">
      <c r="A59" s="27"/>
      <c r="B59" s="29"/>
      <c r="C59" s="31"/>
      <c r="D59" s="8" t="s">
        <v>12</v>
      </c>
      <c r="E59" s="8">
        <v>50</v>
      </c>
      <c r="F59" s="8">
        <v>50</v>
      </c>
      <c r="G59" s="8">
        <f t="shared" si="0"/>
        <v>0</v>
      </c>
      <c r="H59" s="8">
        <v>1</v>
      </c>
      <c r="I59" s="8">
        <v>0</v>
      </c>
      <c r="J59" s="8">
        <f t="shared" ref="J59:J66" si="8">G59*H59/25</f>
        <v>0</v>
      </c>
    </row>
    <row r="60" spans="1:10" s="16" customFormat="1" ht="20.25" customHeight="1" x14ac:dyDescent="0.25">
      <c r="A60" s="12"/>
      <c r="B60" s="30"/>
      <c r="C60" s="14" t="s">
        <v>17</v>
      </c>
      <c r="D60" s="15"/>
      <c r="E60" s="15">
        <f>SUM(E58:E59)</f>
        <v>200</v>
      </c>
      <c r="F60" s="15">
        <f t="shared" ref="F60:I60" si="9">SUM(F58:F59)</f>
        <v>170</v>
      </c>
      <c r="G60" s="15">
        <f t="shared" si="9"/>
        <v>30</v>
      </c>
      <c r="H60" s="15"/>
      <c r="I60" s="15">
        <f t="shared" si="9"/>
        <v>2</v>
      </c>
      <c r="J60" s="15"/>
    </row>
    <row r="61" spans="1:10" s="9" customFormat="1" ht="20.25" customHeight="1" x14ac:dyDescent="0.25">
      <c r="A61" s="26">
        <v>30</v>
      </c>
      <c r="B61" s="33" t="s">
        <v>48</v>
      </c>
      <c r="C61" s="31" t="s">
        <v>49</v>
      </c>
      <c r="D61" s="8" t="s">
        <v>11</v>
      </c>
      <c r="E61" s="8">
        <v>150</v>
      </c>
      <c r="F61" s="8">
        <v>70</v>
      </c>
      <c r="G61" s="8">
        <f t="shared" si="0"/>
        <v>80</v>
      </c>
      <c r="H61" s="8">
        <v>2</v>
      </c>
      <c r="I61" s="8">
        <v>6</v>
      </c>
      <c r="J61" s="8">
        <f t="shared" si="8"/>
        <v>6.4</v>
      </c>
    </row>
    <row r="62" spans="1:10" s="9" customFormat="1" ht="20.25" customHeight="1" x14ac:dyDescent="0.25">
      <c r="A62" s="27"/>
      <c r="B62" s="34"/>
      <c r="C62" s="31"/>
      <c r="D62" s="8" t="s">
        <v>12</v>
      </c>
      <c r="E62" s="8">
        <v>50</v>
      </c>
      <c r="F62" s="8">
        <v>35</v>
      </c>
      <c r="G62" s="8">
        <f t="shared" si="0"/>
        <v>15</v>
      </c>
      <c r="H62" s="8">
        <v>1</v>
      </c>
      <c r="I62" s="8">
        <v>1</v>
      </c>
      <c r="J62" s="8">
        <f t="shared" si="8"/>
        <v>0.6</v>
      </c>
    </row>
    <row r="63" spans="1:10" s="9" customFormat="1" ht="20.25" customHeight="1" x14ac:dyDescent="0.25">
      <c r="A63" s="26">
        <v>31</v>
      </c>
      <c r="B63" s="34"/>
      <c r="C63" s="31" t="s">
        <v>50</v>
      </c>
      <c r="D63" s="8" t="s">
        <v>11</v>
      </c>
      <c r="E63" s="8">
        <v>150</v>
      </c>
      <c r="F63" s="8">
        <v>70</v>
      </c>
      <c r="G63" s="8">
        <f t="shared" si="0"/>
        <v>80</v>
      </c>
      <c r="H63" s="8">
        <v>2</v>
      </c>
      <c r="I63" s="8">
        <v>6</v>
      </c>
      <c r="J63" s="8">
        <f t="shared" si="8"/>
        <v>6.4</v>
      </c>
    </row>
    <row r="64" spans="1:10" s="9" customFormat="1" ht="20.25" customHeight="1" x14ac:dyDescent="0.25">
      <c r="A64" s="27"/>
      <c r="B64" s="34"/>
      <c r="C64" s="31"/>
      <c r="D64" s="8" t="s">
        <v>12</v>
      </c>
      <c r="E64" s="8">
        <v>50</v>
      </c>
      <c r="F64" s="8">
        <v>35</v>
      </c>
      <c r="G64" s="8">
        <f t="shared" si="0"/>
        <v>15</v>
      </c>
      <c r="H64" s="8">
        <v>1</v>
      </c>
      <c r="I64" s="8">
        <v>1</v>
      </c>
      <c r="J64" s="8">
        <f t="shared" si="8"/>
        <v>0.6</v>
      </c>
    </row>
    <row r="65" spans="1:10" s="9" customFormat="1" ht="20.25" customHeight="1" x14ac:dyDescent="0.25">
      <c r="A65" s="26">
        <v>32</v>
      </c>
      <c r="B65" s="34"/>
      <c r="C65" s="32" t="s">
        <v>51</v>
      </c>
      <c r="D65" s="8" t="s">
        <v>11</v>
      </c>
      <c r="E65" s="8">
        <v>150</v>
      </c>
      <c r="F65" s="8">
        <v>70</v>
      </c>
      <c r="G65" s="8">
        <f t="shared" si="0"/>
        <v>80</v>
      </c>
      <c r="H65" s="8">
        <v>2</v>
      </c>
      <c r="I65" s="8">
        <v>6</v>
      </c>
      <c r="J65" s="8">
        <f t="shared" si="8"/>
        <v>6.4</v>
      </c>
    </row>
    <row r="66" spans="1:10" s="9" customFormat="1" ht="20.25" customHeight="1" x14ac:dyDescent="0.25">
      <c r="A66" s="27"/>
      <c r="B66" s="34"/>
      <c r="C66" s="32"/>
      <c r="D66" s="8" t="s">
        <v>12</v>
      </c>
      <c r="E66" s="8">
        <v>50</v>
      </c>
      <c r="F66" s="8">
        <v>35</v>
      </c>
      <c r="G66" s="8">
        <f t="shared" si="0"/>
        <v>15</v>
      </c>
      <c r="H66" s="8">
        <v>1</v>
      </c>
      <c r="I66" s="8">
        <v>1</v>
      </c>
      <c r="J66" s="8">
        <f t="shared" si="8"/>
        <v>0.6</v>
      </c>
    </row>
    <row r="67" spans="1:10" s="16" customFormat="1" ht="20.25" customHeight="1" x14ac:dyDescent="0.25">
      <c r="A67" s="18"/>
      <c r="B67" s="35"/>
      <c r="C67" s="23" t="s">
        <v>17</v>
      </c>
      <c r="D67" s="24"/>
      <c r="E67" s="24">
        <f>SUM(E61:E66)</f>
        <v>600</v>
      </c>
      <c r="F67" s="24">
        <f t="shared" ref="F67:I67" si="10">SUM(F61:F66)</f>
        <v>315</v>
      </c>
      <c r="G67" s="24">
        <f t="shared" si="10"/>
        <v>285</v>
      </c>
      <c r="H67" s="24"/>
      <c r="I67" s="24">
        <f t="shared" si="10"/>
        <v>21</v>
      </c>
      <c r="J67" s="15"/>
    </row>
    <row r="68" spans="1:10" s="20" customFormat="1" ht="20.25" customHeight="1" x14ac:dyDescent="0.25">
      <c r="A68" s="21"/>
      <c r="B68" s="22"/>
      <c r="C68" s="21" t="s">
        <v>52</v>
      </c>
      <c r="D68" s="22"/>
      <c r="E68" s="21">
        <f>E12+E25+E28+E35+E44+E57+E60+E67</f>
        <v>5600</v>
      </c>
      <c r="F68" s="21">
        <f t="shared" ref="F68:I68" si="11">F12+F25+F28+F35+F44+F57+F60+F67</f>
        <v>2575</v>
      </c>
      <c r="G68" s="21">
        <f t="shared" si="11"/>
        <v>3075</v>
      </c>
      <c r="H68" s="21"/>
      <c r="I68" s="21">
        <f t="shared" si="11"/>
        <v>291</v>
      </c>
      <c r="J68" s="19"/>
    </row>
  </sheetData>
  <mergeCells count="54">
    <mergeCell ref="C65:C66"/>
    <mergeCell ref="C55:C56"/>
    <mergeCell ref="A58:A59"/>
    <mergeCell ref="B58:B60"/>
    <mergeCell ref="C58:C59"/>
    <mergeCell ref="A61:A62"/>
    <mergeCell ref="B61:B67"/>
    <mergeCell ref="C61:C62"/>
    <mergeCell ref="A63:A64"/>
    <mergeCell ref="C63:C64"/>
    <mergeCell ref="A65:A66"/>
    <mergeCell ref="A45:A46"/>
    <mergeCell ref="B45:B57"/>
    <mergeCell ref="C45:C46"/>
    <mergeCell ref="A49:A50"/>
    <mergeCell ref="C49:C50"/>
    <mergeCell ref="A51:A52"/>
    <mergeCell ref="A53:A54"/>
    <mergeCell ref="C53:C54"/>
    <mergeCell ref="A55:A56"/>
    <mergeCell ref="A36:A37"/>
    <mergeCell ref="B36:B44"/>
    <mergeCell ref="C36:C37"/>
    <mergeCell ref="A38:A39"/>
    <mergeCell ref="C38:C39"/>
    <mergeCell ref="A40:A41"/>
    <mergeCell ref="C40:C41"/>
    <mergeCell ref="A42:A43"/>
    <mergeCell ref="C42:C43"/>
    <mergeCell ref="A26:A27"/>
    <mergeCell ref="A29:A30"/>
    <mergeCell ref="B29:B35"/>
    <mergeCell ref="C29:C30"/>
    <mergeCell ref="A31:A32"/>
    <mergeCell ref="C31:C32"/>
    <mergeCell ref="A13:A14"/>
    <mergeCell ref="B13:B25"/>
    <mergeCell ref="C13:C14"/>
    <mergeCell ref="A15:A16"/>
    <mergeCell ref="C15:C16"/>
    <mergeCell ref="A17:A18"/>
    <mergeCell ref="C17:C18"/>
    <mergeCell ref="A21:A22"/>
    <mergeCell ref="C21:C22"/>
    <mergeCell ref="A23:A24"/>
    <mergeCell ref="C23:C24"/>
    <mergeCell ref="A1:H1"/>
    <mergeCell ref="A4:A5"/>
    <mergeCell ref="B4:B12"/>
    <mergeCell ref="C4:C5"/>
    <mergeCell ref="A6:A7"/>
    <mergeCell ref="C6:C7"/>
    <mergeCell ref="A10:A11"/>
    <mergeCell ref="C10:C11"/>
  </mergeCells>
  <pageMargins left="0.45" right="0.2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Ho Van Si</cp:lastModifiedBy>
  <cp:lastPrinted>2017-12-19T04:37:55Z</cp:lastPrinted>
  <dcterms:created xsi:type="dcterms:W3CDTF">2017-12-19T04:27:51Z</dcterms:created>
  <dcterms:modified xsi:type="dcterms:W3CDTF">2017-12-19T04:59:49Z</dcterms:modified>
</cp:coreProperties>
</file>